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COMUN\S GESTIÓN 2023\BECAS 2023\BECAS SALARIO 2022-2023\00 PÁGINA WEB\SIMULADOR RENTA\"/>
    </mc:Choice>
  </mc:AlternateContent>
  <xr:revisionPtr revIDLastSave="0" documentId="13_ncr:1_{048B957D-17E6-418A-A68E-4DFAA623060D}" xr6:coauthVersionLast="47" xr6:coauthVersionMax="47" xr10:uidLastSave="{00000000-0000-0000-0000-000000000000}"/>
  <workbookProtection workbookAlgorithmName="SHA-512" workbookHashValue="nMs7GOcrHrlqX2gFpTAQRbxWsUb3cq1ScIsr3T/eCXtpM4lV/yzFsVQaV8uENQ9FGUGSrqGN9I5JjsTbtf5LGw==" workbookSaltValue="0djtFjFQoRJ/nfD2eMnQcw==" workbookSpinCount="100000" lockStructure="1"/>
  <bookViews>
    <workbookView xWindow="-17497" yWindow="652" windowWidth="17606" windowHeight="13544" xr2:uid="{00000000-000D-0000-FFFF-FFFF00000000}"/>
  </bookViews>
  <sheets>
    <sheet name="Simulador Rentas" sheetId="1" r:id="rId1"/>
    <sheet name="Umbrale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F18" i="1" l="1"/>
</calcChain>
</file>

<file path=xl/sharedStrings.xml><?xml version="1.0" encoding="utf-8"?>
<sst xmlns="http://schemas.openxmlformats.org/spreadsheetml/2006/main" count="18" uniqueCount="18">
  <si>
    <t>Umbrales</t>
  </si>
  <si>
    <t>Miembros</t>
  </si>
  <si>
    <t>Umbral</t>
  </si>
  <si>
    <t>*</t>
  </si>
  <si>
    <t>A partir del 9</t>
  </si>
  <si>
    <t>Trie el nombre de membres de la Unitat familiar:</t>
  </si>
  <si>
    <t>A continuació, ha d'introduir informació que està recollida en la/s declaració/és de la renda de la unitat familiar de l'exercici 2021.</t>
  </si>
  <si>
    <t>Suma de la casella 435 de les rendes de la unitat familiar:</t>
  </si>
  <si>
    <t xml:space="preserve">Suma de la casella 460 de les rendes de la unitat familiar:			</t>
  </si>
  <si>
    <t>Resta de la casella 595 de les rendes de la unitat familiar:</t>
  </si>
  <si>
    <t>PAS 2</t>
  </si>
  <si>
    <t>PAS 1</t>
  </si>
  <si>
    <t>RESULTAT</t>
  </si>
  <si>
    <t>El llindar per als membres seleccionats és:</t>
  </si>
  <si>
    <t>La suma de les rendes de la unitat familiar és:</t>
  </si>
  <si>
    <t>Segons aquests valors, el resultat de la seua sol·licitud seria</t>
  </si>
  <si>
    <t>* Trobada la renda familiar, podran deduir-se d'ella les quantitats que corresponguen pels conceptes establits en l'apartat huité de la convocatòria</t>
  </si>
  <si>
    <t xml:space="preserve">SIMULADOR RENDES PER A SOL·LICITUD DE BECA SALARI (curs 2022-2023) - Amb aquest simulador pots saber si la renda de la teua unitat familiar està dins del llindar que recull la convocatòria (En qualsevol cas, has de llegir el punt huité del capítol I de la convocatòria que recull més aspectes a considerar (deduccions,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</si>
</sst>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1"/>
      <name val="Dialog"/>
    </font>
    <font>
      <b/>
      <sz val="11"/>
      <color indexed="8"/>
      <name val="Calibri"/>
      <family val="2"/>
      <scheme val="minor"/>
    </font>
    <font>
      <sz val="11"/>
      <color indexed="8"/>
      <name val="Dialog"/>
    </font>
    <font>
      <b/>
      <sz val="11"/>
      <name val="Dialog"/>
    </font>
    <font>
      <sz val="12"/>
      <color indexed="8"/>
      <name val="Calibri"/>
      <family val="2"/>
      <scheme val="minor"/>
    </font>
    <font>
      <sz val="10.5"/>
      <color indexed="8"/>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Border="1"/>
    <xf numFmtId="0" fontId="0" fillId="0" borderId="12" xfId="0" applyBorder="1"/>
    <xf numFmtId="0" fontId="2" fillId="0" borderId="12" xfId="0" applyFont="1" applyBorder="1" applyAlignment="1">
      <alignment horizontal="center"/>
    </xf>
    <xf numFmtId="0" fontId="0" fillId="0" borderId="0" xfId="0" quotePrefix="1"/>
    <xf numFmtId="3" fontId="5" fillId="2" borderId="3" xfId="0" applyNumberFormat="1" applyFont="1" applyFill="1" applyBorder="1" applyProtection="1">
      <protection locked="0"/>
    </xf>
    <xf numFmtId="4" fontId="5" fillId="2" borderId="3" xfId="0" applyNumberFormat="1" applyFont="1" applyFill="1" applyBorder="1" applyProtection="1">
      <protection locked="0"/>
    </xf>
    <xf numFmtId="0" fontId="0" fillId="3" borderId="0" xfId="0" applyFill="1"/>
    <xf numFmtId="0" fontId="0" fillId="3" borderId="0" xfId="0" applyFill="1" applyBorder="1"/>
    <xf numFmtId="0" fontId="1" fillId="3" borderId="0" xfId="0" applyFont="1" applyFill="1" applyBorder="1" applyAlignment="1">
      <alignment horizontal="right"/>
    </xf>
    <xf numFmtId="4" fontId="2" fillId="3" borderId="12" xfId="0" applyNumberFormat="1" applyFont="1" applyFill="1" applyBorder="1" applyProtection="1">
      <protection hidden="1"/>
    </xf>
    <xf numFmtId="0" fontId="2" fillId="3" borderId="12" xfId="0" applyFont="1" applyFill="1" applyBorder="1"/>
    <xf numFmtId="0" fontId="2" fillId="4" borderId="12" xfId="0" applyFont="1" applyFill="1" applyBorder="1" applyProtection="1">
      <protection hidden="1"/>
    </xf>
    <xf numFmtId="3" fontId="2" fillId="3" borderId="12" xfId="0" applyNumberFormat="1" applyFont="1" applyFill="1" applyBorder="1" applyProtection="1">
      <protection hidden="1"/>
    </xf>
    <xf numFmtId="0" fontId="6" fillId="3" borderId="0" xfId="0" applyFont="1" applyFill="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12" xfId="0" applyFont="1" applyFill="1" applyBorder="1" applyAlignment="1">
      <alignment horizontal="left"/>
    </xf>
    <xf numFmtId="0" fontId="0" fillId="3" borderId="0" xfId="0" applyFill="1" applyAlignment="1">
      <alignment horizontal="center"/>
    </xf>
    <xf numFmtId="0" fontId="1" fillId="3" borderId="1" xfId="0" applyFont="1" applyFill="1" applyBorder="1" applyAlignment="1">
      <alignment horizontal="left" vertical="justify"/>
    </xf>
    <xf numFmtId="0" fontId="1" fillId="3" borderId="2" xfId="0" applyFont="1" applyFill="1" applyBorder="1" applyAlignment="1">
      <alignment horizontal="left" vertical="justify"/>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3" borderId="1" xfId="0" applyFont="1" applyFill="1" applyBorder="1" applyAlignment="1">
      <alignment horizontal="left"/>
    </xf>
    <xf numFmtId="0" fontId="3" fillId="3" borderId="2" xfId="0" applyFont="1" applyFill="1" applyBorder="1" applyAlignment="1">
      <alignment horizontal="left"/>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358140</xdr:colOff>
      <xdr:row>1</xdr:row>
      <xdr:rowOff>114300</xdr:rowOff>
    </xdr:from>
    <xdr:to>
      <xdr:col>4</xdr:col>
      <xdr:colOff>853440</xdr:colOff>
      <xdr:row>1</xdr:row>
      <xdr:rowOff>821055</xdr:rowOff>
    </xdr:to>
    <xdr:pic>
      <xdr:nvPicPr>
        <xdr:cNvPr id="3" name="Imagen 2" descr="logo">
          <a:extLst>
            <a:ext uri="{FF2B5EF4-FFF2-40B4-BE49-F238E27FC236}">
              <a16:creationId xmlns:a16="http://schemas.microsoft.com/office/drawing/2014/main" id="{01DB0DB5-6D01-4C76-899B-FE5C16C88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6860" y="114300"/>
          <a:ext cx="17221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tabSelected="1" workbookViewId="0">
      <selection activeCell="F7" sqref="F7"/>
    </sheetView>
  </sheetViews>
  <sheetFormatPr baseColWidth="10" defaultColWidth="8.875" defaultRowHeight="14.3"/>
  <cols>
    <col min="1" max="1" width="3.25" customWidth="1"/>
    <col min="2" max="2" width="17.25" customWidth="1"/>
    <col min="5" max="5" width="18.5" customWidth="1"/>
    <col min="6" max="6" width="25.625" customWidth="1"/>
    <col min="7" max="7" width="4" customWidth="1"/>
  </cols>
  <sheetData>
    <row r="1" spans="1:7">
      <c r="A1" s="7"/>
      <c r="B1" s="7"/>
      <c r="C1" s="7"/>
      <c r="D1" s="7"/>
      <c r="E1" s="7"/>
      <c r="F1" s="7"/>
      <c r="G1" s="7"/>
    </row>
    <row r="2" spans="1:7" ht="80.5" customHeight="1" thickBot="1">
      <c r="A2" s="7"/>
      <c r="B2" s="19"/>
      <c r="C2" s="19"/>
      <c r="D2" s="19"/>
      <c r="E2" s="19"/>
      <c r="F2" s="19"/>
      <c r="G2" s="7"/>
    </row>
    <row r="3" spans="1:7" ht="14.45" customHeight="1">
      <c r="A3" s="7"/>
      <c r="B3" s="30" t="s">
        <v>17</v>
      </c>
      <c r="C3" s="31"/>
      <c r="D3" s="31"/>
      <c r="E3" s="31"/>
      <c r="F3" s="32"/>
      <c r="G3" s="7"/>
    </row>
    <row r="4" spans="1:7">
      <c r="A4" s="7"/>
      <c r="B4" s="33"/>
      <c r="C4" s="34"/>
      <c r="D4" s="34"/>
      <c r="E4" s="34"/>
      <c r="F4" s="35"/>
      <c r="G4" s="7"/>
    </row>
    <row r="5" spans="1:7" ht="53" customHeight="1" thickBot="1">
      <c r="A5" s="7"/>
      <c r="B5" s="36"/>
      <c r="C5" s="37"/>
      <c r="D5" s="37"/>
      <c r="E5" s="37"/>
      <c r="F5" s="38"/>
      <c r="G5" s="7"/>
    </row>
    <row r="6" spans="1:7" ht="14.95" thickBot="1">
      <c r="A6" s="7"/>
      <c r="B6" s="39" t="s">
        <v>11</v>
      </c>
      <c r="C6" s="40"/>
      <c r="D6" s="40"/>
      <c r="E6" s="40"/>
      <c r="F6" s="41"/>
      <c r="G6" s="7"/>
    </row>
    <row r="7" spans="1:7" ht="28.55" customHeight="1" thickBot="1">
      <c r="A7" s="7"/>
      <c r="B7" s="20" t="s">
        <v>5</v>
      </c>
      <c r="C7" s="21"/>
      <c r="D7" s="21"/>
      <c r="E7" s="21"/>
      <c r="F7" s="5">
        <v>1</v>
      </c>
      <c r="G7" s="7"/>
    </row>
    <row r="8" spans="1:7" s="1" customFormat="1" ht="14.95" thickBot="1">
      <c r="A8" s="8"/>
      <c r="B8" s="9"/>
      <c r="C8" s="8"/>
      <c r="D8" s="8"/>
      <c r="E8" s="8"/>
      <c r="F8" s="8"/>
      <c r="G8" s="8"/>
    </row>
    <row r="9" spans="1:7" s="1" customFormat="1" ht="14.95" thickBot="1">
      <c r="A9" s="8"/>
      <c r="B9" s="39" t="s">
        <v>10</v>
      </c>
      <c r="C9" s="40"/>
      <c r="D9" s="40"/>
      <c r="E9" s="40"/>
      <c r="F9" s="41"/>
      <c r="G9" s="8"/>
    </row>
    <row r="10" spans="1:7" ht="14.45" customHeight="1">
      <c r="A10" s="7"/>
      <c r="B10" s="22" t="s">
        <v>6</v>
      </c>
      <c r="C10" s="23"/>
      <c r="D10" s="23"/>
      <c r="E10" s="23"/>
      <c r="F10" s="24"/>
      <c r="G10" s="7"/>
    </row>
    <row r="11" spans="1:7">
      <c r="A11" s="7"/>
      <c r="B11" s="25"/>
      <c r="C11" s="26"/>
      <c r="D11" s="26"/>
      <c r="E11" s="26"/>
      <c r="F11" s="27"/>
      <c r="G11" s="7"/>
    </row>
    <row r="12" spans="1:7" ht="2.75" customHeight="1" thickBot="1">
      <c r="A12" s="7"/>
      <c r="B12" s="25"/>
      <c r="C12" s="26"/>
      <c r="D12" s="26"/>
      <c r="E12" s="26"/>
      <c r="F12" s="27"/>
      <c r="G12" s="7"/>
    </row>
    <row r="13" spans="1:7" ht="17" thickBot="1">
      <c r="A13" s="7"/>
      <c r="B13" s="28" t="s">
        <v>7</v>
      </c>
      <c r="C13" s="29"/>
      <c r="D13" s="29"/>
      <c r="E13" s="29"/>
      <c r="F13" s="6">
        <v>0</v>
      </c>
      <c r="G13" s="7"/>
    </row>
    <row r="14" spans="1:7" ht="17" thickBot="1">
      <c r="A14" s="7"/>
      <c r="B14" s="28" t="s">
        <v>8</v>
      </c>
      <c r="C14" s="29"/>
      <c r="D14" s="29"/>
      <c r="E14" s="29"/>
      <c r="F14" s="6">
        <v>0</v>
      </c>
      <c r="G14" s="7"/>
    </row>
    <row r="15" spans="1:7" ht="17" thickBot="1">
      <c r="A15" s="7"/>
      <c r="B15" s="28" t="s">
        <v>9</v>
      </c>
      <c r="C15" s="29"/>
      <c r="D15" s="29"/>
      <c r="E15" s="29"/>
      <c r="F15" s="6">
        <v>0</v>
      </c>
      <c r="G15" s="7"/>
    </row>
    <row r="16" spans="1:7" ht="14.95" thickBot="1">
      <c r="A16" s="7"/>
      <c r="B16" s="7"/>
      <c r="C16" s="7"/>
      <c r="D16" s="7"/>
      <c r="E16" s="7"/>
      <c r="F16" s="7"/>
      <c r="G16" s="7"/>
    </row>
    <row r="17" spans="1:7">
      <c r="A17" s="7"/>
      <c r="B17" s="15" t="s">
        <v>12</v>
      </c>
      <c r="C17" s="16"/>
      <c r="D17" s="16"/>
      <c r="E17" s="16"/>
      <c r="F17" s="17"/>
      <c r="G17" s="7"/>
    </row>
    <row r="18" spans="1:7">
      <c r="A18" s="7"/>
      <c r="B18" s="18" t="s">
        <v>13</v>
      </c>
      <c r="C18" s="18"/>
      <c r="D18" s="18"/>
      <c r="E18" s="18"/>
      <c r="F18" s="10">
        <f>VLOOKUP(F7,Umbrales!A3:B27,2,FALSE)</f>
        <v>5402</v>
      </c>
      <c r="G18" s="7" t="s">
        <v>3</v>
      </c>
    </row>
    <row r="19" spans="1:7">
      <c r="A19" s="7"/>
      <c r="B19" s="18" t="s">
        <v>14</v>
      </c>
      <c r="C19" s="18"/>
      <c r="D19" s="18"/>
      <c r="E19" s="18"/>
      <c r="F19" s="13">
        <f>SUM(F13:F14)-F15</f>
        <v>0</v>
      </c>
      <c r="G19" s="7"/>
    </row>
    <row r="20" spans="1:7">
      <c r="A20" s="7"/>
      <c r="B20" s="11" t="s">
        <v>15</v>
      </c>
      <c r="C20" s="11"/>
      <c r="D20" s="11"/>
      <c r="E20" s="11"/>
      <c r="F20" s="12" t="str">
        <f>IF(F18&gt;=F19,"ACCEPTADA A TRÀMIT","DENEGADA")</f>
        <v>ACCEPTADA A TRÀMIT</v>
      </c>
      <c r="G20" s="7"/>
    </row>
    <row r="21" spans="1:7">
      <c r="A21" s="7"/>
      <c r="B21" s="7"/>
      <c r="C21" s="7"/>
      <c r="D21" s="7"/>
      <c r="E21" s="7"/>
      <c r="F21" s="7"/>
      <c r="G21" s="7"/>
    </row>
    <row r="22" spans="1:7" ht="58.75" customHeight="1">
      <c r="A22" s="7"/>
      <c r="B22" s="14" t="s">
        <v>16</v>
      </c>
      <c r="C22" s="14"/>
      <c r="D22" s="14"/>
      <c r="E22" s="14"/>
      <c r="F22" s="14"/>
      <c r="G22" s="7"/>
    </row>
    <row r="23" spans="1:7">
      <c r="B23" s="4"/>
    </row>
  </sheetData>
  <sheetProtection algorithmName="SHA-512" hashValue="nrsPZc54wlE4tpxSFGzegzmpIYQw4oO5EGdoIdgIKSFFXrwGBYUeaLFEnDPLzUsInxMgN4HuXB3wragQT7BNyA==" saltValue="XN689YgkARy3rYwOzHH0gQ==" spinCount="100000" sheet="1" selectLockedCells="1"/>
  <mergeCells count="13">
    <mergeCell ref="B22:F22"/>
    <mergeCell ref="B17:F17"/>
    <mergeCell ref="B18:E18"/>
    <mergeCell ref="B19:E19"/>
    <mergeCell ref="B2:F2"/>
    <mergeCell ref="B7:E7"/>
    <mergeCell ref="B10:F12"/>
    <mergeCell ref="B13:E13"/>
    <mergeCell ref="B14:E14"/>
    <mergeCell ref="B15:E15"/>
    <mergeCell ref="B3:F5"/>
    <mergeCell ref="B6:F6"/>
    <mergeCell ref="B9:F9"/>
  </mergeCells>
  <dataValidations count="1">
    <dataValidation type="whole" allowBlank="1" showInputMessage="1" showErrorMessage="1" errorTitle="Valor de la casilla" error="El valor no puedes er inferior a -50.000 ni superior a 150.000" sqref="F13:F15" xr:uid="{BCB28270-6C3D-4A9E-82A0-396C09737D39}">
      <formula1>-50000</formula1>
      <formula2>150000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errorTitle="Error al seleccionar" error="Debe seleccionar un valor de la lista" promptTitle="Número de miembros de la unidad " prompt="Elija el número de miembros de la unidad familiar" xr:uid="{B49C3091-51C6-4BD3-9FCD-A38DA859DF13}">
          <x14:formula1>
            <xm:f>Umbrales!$A$3:$A$27</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topLeftCell="A2" workbookViewId="0">
      <selection activeCell="E17" sqref="E17"/>
    </sheetView>
  </sheetViews>
  <sheetFormatPr baseColWidth="10" defaultColWidth="8.875" defaultRowHeight="14.3"/>
  <cols>
    <col min="1" max="1" width="15.75" customWidth="1"/>
    <col min="2" max="2" width="13" customWidth="1"/>
  </cols>
  <sheetData>
    <row r="1" spans="1:2">
      <c r="A1" s="42" t="s">
        <v>0</v>
      </c>
      <c r="B1" s="42"/>
    </row>
    <row r="2" spans="1:2">
      <c r="A2" s="3" t="s">
        <v>1</v>
      </c>
      <c r="B2" s="3" t="s">
        <v>2</v>
      </c>
    </row>
    <row r="3" spans="1:2">
      <c r="A3" s="2">
        <v>1</v>
      </c>
      <c r="B3" s="2">
        <v>5402</v>
      </c>
    </row>
    <row r="4" spans="1:2">
      <c r="A4" s="2">
        <v>2</v>
      </c>
      <c r="B4" s="2">
        <v>9961</v>
      </c>
    </row>
    <row r="5" spans="1:2">
      <c r="A5" s="2">
        <v>3</v>
      </c>
      <c r="B5" s="2">
        <v>14287</v>
      </c>
    </row>
    <row r="6" spans="1:2">
      <c r="A6" s="2">
        <v>4</v>
      </c>
      <c r="B6" s="2">
        <v>18581</v>
      </c>
    </row>
    <row r="7" spans="1:2">
      <c r="A7" s="2">
        <v>5</v>
      </c>
      <c r="B7" s="2">
        <v>22867</v>
      </c>
    </row>
    <row r="8" spans="1:2">
      <c r="A8" s="2">
        <v>6</v>
      </c>
      <c r="B8" s="2">
        <v>26559</v>
      </c>
    </row>
    <row r="9" spans="1:2">
      <c r="A9" s="2">
        <v>7</v>
      </c>
      <c r="B9" s="2">
        <v>30654</v>
      </c>
    </row>
    <row r="10" spans="1:2">
      <c r="A10" s="2">
        <v>8</v>
      </c>
      <c r="B10" s="2">
        <v>34023</v>
      </c>
    </row>
    <row r="11" spans="1:2">
      <c r="A11" s="2">
        <v>9</v>
      </c>
      <c r="B11" s="2">
        <v>34023</v>
      </c>
    </row>
    <row r="12" spans="1:2">
      <c r="A12" s="2">
        <v>10</v>
      </c>
      <c r="B12" s="2">
        <v>34023</v>
      </c>
    </row>
    <row r="13" spans="1:2">
      <c r="A13" s="2">
        <v>11</v>
      </c>
      <c r="B13" s="2">
        <v>34023</v>
      </c>
    </row>
    <row r="14" spans="1:2">
      <c r="A14" s="2">
        <v>12</v>
      </c>
      <c r="B14" s="2">
        <v>34023</v>
      </c>
    </row>
    <row r="15" spans="1:2">
      <c r="A15" s="2">
        <v>13</v>
      </c>
      <c r="B15" s="2">
        <v>34023</v>
      </c>
    </row>
    <row r="16" spans="1:2">
      <c r="A16" s="2">
        <v>14</v>
      </c>
      <c r="B16" s="2">
        <v>34023</v>
      </c>
    </row>
    <row r="17" spans="1:2">
      <c r="A17" s="2">
        <v>15</v>
      </c>
      <c r="B17" s="2">
        <v>34023</v>
      </c>
    </row>
    <row r="18" spans="1:2">
      <c r="A18" s="2">
        <v>16</v>
      </c>
      <c r="B18" s="2">
        <v>34023</v>
      </c>
    </row>
    <row r="19" spans="1:2">
      <c r="A19" s="2">
        <v>17</v>
      </c>
      <c r="B19" s="2">
        <v>34023</v>
      </c>
    </row>
    <row r="20" spans="1:2">
      <c r="A20" s="2">
        <v>18</v>
      </c>
      <c r="B20" s="2">
        <v>34023</v>
      </c>
    </row>
    <row r="21" spans="1:2">
      <c r="A21" s="2">
        <v>19</v>
      </c>
      <c r="B21" s="2">
        <v>34023</v>
      </c>
    </row>
    <row r="22" spans="1:2">
      <c r="A22" s="2">
        <v>20</v>
      </c>
      <c r="B22" s="2">
        <v>34023</v>
      </c>
    </row>
    <row r="23" spans="1:2">
      <c r="A23" s="2">
        <v>21</v>
      </c>
      <c r="B23" s="2">
        <v>34023</v>
      </c>
    </row>
    <row r="24" spans="1:2">
      <c r="A24" s="2">
        <v>22</v>
      </c>
      <c r="B24" s="2">
        <v>34023</v>
      </c>
    </row>
    <row r="25" spans="1:2">
      <c r="A25" s="2">
        <v>23</v>
      </c>
      <c r="B25" s="2">
        <v>34023</v>
      </c>
    </row>
    <row r="26" spans="1:2">
      <c r="A26" s="2">
        <v>24</v>
      </c>
      <c r="B26" s="2">
        <v>34023</v>
      </c>
    </row>
    <row r="27" spans="1:2">
      <c r="A27" s="2">
        <v>25</v>
      </c>
      <c r="B27" s="2">
        <v>34023</v>
      </c>
    </row>
    <row r="28" spans="1:2">
      <c r="A28" s="2" t="s">
        <v>4</v>
      </c>
      <c r="B28" s="2">
        <v>34023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Simulador Rentas</vt:lpstr>
      <vt:lpstr>Umbrales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MEDINA MADRID, ANTONIO</cp:lastModifiedBy>
  <cp:lastPrinted>2022-06-14T12:14:48Z</cp:lastPrinted>
  <dcterms:created xsi:type="dcterms:W3CDTF">2022-05-26T13:40:33Z</dcterms:created>
  <dcterms:modified xsi:type="dcterms:W3CDTF">2022-11-14T08:37:36Z</dcterms:modified>
</cp:coreProperties>
</file>